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77CC9136-9D2E-41CB-8C98-DA3F43724B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207" i="1" l="1"/>
  <c r="F207" i="1"/>
</calcChain>
</file>

<file path=xl/sharedStrings.xml><?xml version="1.0" encoding="utf-8"?>
<sst xmlns="http://schemas.openxmlformats.org/spreadsheetml/2006/main" count="242" uniqueCount="76">
  <si>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</si>
  <si>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</si>
  <si>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</si>
  <si>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</si>
  <si>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</si>
  <si>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</si>
  <si>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</si>
  <si>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</si>
  <si>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</si>
  <si>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</si>
  <si>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</si>
  <si>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</si>
  <si>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</si>
  <si>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</si>
  <si>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</si>
  <si>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</si>
  <si>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</si>
  <si>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</si>
  <si>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</si>
  <si>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</si>
  <si>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</si>
  <si>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</si>
  <si>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</si>
  <si>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</si>
  <si>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</si>
  <si>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</si>
  <si>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</si>
  <si>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</si>
  <si>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</si>
  <si>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</si>
  <si>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</si>
  <si>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</si>
  <si>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</si>
  <si>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</si>
  <si>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</si>
  <si>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</si>
  <si>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</si>
  <si>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</si>
  <si>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</si>
  <si>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</si>
  <si>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Селищева Г.Б.</t>
  </si>
  <si>
    <t>МБОУ "Сетовская СОШ"</t>
  </si>
  <si>
    <t>Гуляш из говядины, макаронные изделия отварные</t>
  </si>
  <si>
    <t>Сок натуральный</t>
  </si>
  <si>
    <t>хол.напиток</t>
  </si>
  <si>
    <t>пшеничный, ржаной</t>
  </si>
  <si>
    <t>салат из свежих помидоров с луком, сыр российский</t>
  </si>
  <si>
    <t>Каша рассыпчатая гречневая, рыба тушеная в томатном соусе</t>
  </si>
  <si>
    <t>Чай с сахором витаминизированный</t>
  </si>
  <si>
    <t>салат из свежих огурцов</t>
  </si>
  <si>
    <t>йогурт порционный</t>
  </si>
  <si>
    <t>Картофельное пюре, тефтели из говядины с рисом</t>
  </si>
  <si>
    <t>Напиток клюквенный витаминизированный</t>
  </si>
  <si>
    <t>салат из белокочанной капусты с зеленым горошком</t>
  </si>
  <si>
    <t>кондитерское изделие</t>
  </si>
  <si>
    <t>печенье</t>
  </si>
  <si>
    <t xml:space="preserve">плов из курицы </t>
  </si>
  <si>
    <t>компот из сухофруктов</t>
  </si>
  <si>
    <t>яблоко</t>
  </si>
  <si>
    <t xml:space="preserve">макаронные изделия отварные, курица в соусе </t>
  </si>
  <si>
    <t>сок натуральный</t>
  </si>
  <si>
    <t>салат из моркови с яблоками</t>
  </si>
  <si>
    <t>банан</t>
  </si>
  <si>
    <t>каша рассыпчатая ячневая, котлета из говядины</t>
  </si>
  <si>
    <t>винегрет овощной</t>
  </si>
  <si>
    <t>апельсин</t>
  </si>
  <si>
    <t>птица тушеная, пюре гороховое</t>
  </si>
  <si>
    <t>кисель плодово-ягодный витаминизированный</t>
  </si>
  <si>
    <t>салат из свежих помидоров с луком</t>
  </si>
  <si>
    <t>фрикаделька в томатном соусе, капуста тушеная</t>
  </si>
  <si>
    <t>йогурт</t>
  </si>
  <si>
    <t>каша рисовая рассыпчатая, печень говяжья по строгоновски</t>
  </si>
  <si>
    <t>салат из свеклы</t>
  </si>
  <si>
    <t>Каша рассыпчатая гречневая, котлета говяжья</t>
  </si>
  <si>
    <t>салат витаминный, сыр российский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</si>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</sst>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7DCEF983-803F-4550-B968-727D10D804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>
        <v>240</v>
      </c>
      <c r="G6" s="57">
        <v>23.9</v>
      </c>
      <c r="H6" s="57">
        <v>22.8</v>
      </c>
      <c r="I6" s="58">
        <v>43</v>
      </c>
      <c r="J6" s="57">
        <v>475</v>
      </c>
      <c r="K6" s="55">
        <v>246.309</v>
      </c>
      <c r="L6" s="59">
        <v>35.78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44</v>
      </c>
      <c r="E8" s="60" t="s">
        <v>43</v>
      </c>
      <c r="F8" s="61">
        <v>200</v>
      </c>
      <c r="G8" s="42">
        <v>0</v>
      </c>
      <c r="H8" s="42">
        <v>0</v>
      </c>
      <c r="I8" s="62">
        <v>27</v>
      </c>
      <c r="J8" s="61">
        <v>112</v>
      </c>
      <c r="K8" s="43"/>
      <c r="L8" s="63">
        <v>13</v>
      </c>
    </row>
    <row r="9" spans="1:12" ht="14.4" x14ac:dyDescent="0.3">
      <c r="A9" s="23"/>
      <c r="B9" s="15"/>
      <c r="C9" s="11"/>
      <c r="D9" s="7" t="s">
        <v>23</v>
      </c>
      <c r="E9" s="60" t="s">
        <v>45</v>
      </c>
      <c r="F9" s="42">
        <v>60</v>
      </c>
      <c r="G9" s="42">
        <v>8</v>
      </c>
      <c r="H9" s="42">
        <v>1</v>
      </c>
      <c r="I9" s="42">
        <v>49</v>
      </c>
      <c r="J9" s="42">
        <v>90</v>
      </c>
      <c r="K9" s="43"/>
      <c r="L9" s="42">
        <v>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7" t="s">
        <v>26</v>
      </c>
      <c r="E11" s="64" t="s">
        <v>46</v>
      </c>
      <c r="F11" s="42">
        <v>75</v>
      </c>
      <c r="G11" s="42">
        <v>5</v>
      </c>
      <c r="H11" s="42">
        <v>8</v>
      </c>
      <c r="I11" s="42">
        <v>3</v>
      </c>
      <c r="J11" s="42">
        <v>100</v>
      </c>
      <c r="K11" s="43">
        <v>23.1</v>
      </c>
      <c r="L11" s="42">
        <v>19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575</v>
      </c>
      <c r="G15" s="19">
        <f t="shared" ref="G15:J15" si="0">SUM(G6:G14)</f>
        <v>36.9</v>
      </c>
      <c r="H15" s="19">
        <f t="shared" si="0"/>
        <v>31.8</v>
      </c>
      <c r="I15" s="19">
        <f t="shared" si="0"/>
        <v>122</v>
      </c>
      <c r="J15" s="19">
        <f t="shared" si="0"/>
        <v>777</v>
      </c>
      <c r="K15" s="25"/>
      <c r="L15" s="19">
        <f t="shared" ref="L15" si="1">SUM(L6:L14)</f>
        <v>70.78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49" t="s">
        <v>4</v>
      </c>
      <c r="D26" s="50"/>
      <c r="E26" s="31"/>
      <c r="F26" s="32">
        <f>F15+F25</f>
        <v>575</v>
      </c>
      <c r="G26" s="32">
        <f t="shared" ref="G26:J26" si="4">G15+G25</f>
        <v>36.9</v>
      </c>
      <c r="H26" s="32">
        <f t="shared" si="4"/>
        <v>31.8</v>
      </c>
      <c r="I26" s="32">
        <f t="shared" si="4"/>
        <v>122</v>
      </c>
      <c r="J26" s="32">
        <f t="shared" si="4"/>
        <v>777</v>
      </c>
      <c r="K26" s="32"/>
      <c r="L26" s="32">
        <f t="shared" ref="L26" si="5">L15+L25</f>
        <v>70.78</v>
      </c>
    </row>
    <row r="27" spans="1:12" ht="28.8" x14ac:dyDescent="0.3">
      <c r="A27" s="14">
        <v>1</v>
      </c>
      <c r="B27" s="15">
        <v>2</v>
      </c>
      <c r="C27" s="22" t="s">
        <v>20</v>
      </c>
      <c r="D27" s="5" t="s">
        <v>21</v>
      </c>
      <c r="E27" s="65" t="s">
        <v>47</v>
      </c>
      <c r="F27" s="67">
        <v>230</v>
      </c>
      <c r="G27" s="69">
        <v>21</v>
      </c>
      <c r="H27" s="39">
        <v>13</v>
      </c>
      <c r="I27" s="39">
        <v>42</v>
      </c>
      <c r="J27" s="68">
        <v>380</v>
      </c>
      <c r="K27" s="66">
        <v>171.22900000000001</v>
      </c>
      <c r="L27" s="70">
        <v>30.5</v>
      </c>
    </row>
    <row r="28" spans="1:12" ht="14.4" x14ac:dyDescent="0.3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22</v>
      </c>
      <c r="E29" s="71" t="s">
        <v>48</v>
      </c>
      <c r="F29" s="42">
        <v>200</v>
      </c>
      <c r="G29" s="72">
        <v>0</v>
      </c>
      <c r="H29" s="72">
        <v>0</v>
      </c>
      <c r="I29" s="73">
        <v>9</v>
      </c>
      <c r="J29" s="42">
        <v>35</v>
      </c>
      <c r="K29" s="43">
        <v>376</v>
      </c>
      <c r="L29" s="42">
        <v>3</v>
      </c>
    </row>
    <row r="30" spans="1:12" ht="14.4" x14ac:dyDescent="0.3">
      <c r="A30" s="14"/>
      <c r="B30" s="15"/>
      <c r="C30" s="11"/>
      <c r="D30" s="7" t="s">
        <v>23</v>
      </c>
      <c r="E30" s="75" t="s">
        <v>45</v>
      </c>
      <c r="F30" s="42">
        <v>60</v>
      </c>
      <c r="G30" s="76">
        <v>10</v>
      </c>
      <c r="H30" s="76">
        <v>1</v>
      </c>
      <c r="I30" s="77">
        <v>58</v>
      </c>
      <c r="J30" s="42">
        <v>130</v>
      </c>
      <c r="K30" s="78"/>
      <c r="L30" s="42">
        <v>3</v>
      </c>
    </row>
    <row r="31" spans="1:12" ht="14.4" x14ac:dyDescent="0.3">
      <c r="A31" s="14"/>
      <c r="B31" s="15"/>
      <c r="C31" s="11"/>
      <c r="D31" s="7" t="s">
        <v>26</v>
      </c>
      <c r="E31" s="79" t="s">
        <v>49</v>
      </c>
      <c r="F31" s="42">
        <v>60</v>
      </c>
      <c r="G31" s="80">
        <v>0</v>
      </c>
      <c r="H31" s="80">
        <v>4</v>
      </c>
      <c r="I31" s="81">
        <v>1</v>
      </c>
      <c r="J31" s="42">
        <v>40</v>
      </c>
      <c r="K31" s="43">
        <v>13</v>
      </c>
      <c r="L31" s="42">
        <v>10</v>
      </c>
    </row>
    <row r="32" spans="1:12" ht="15" thickBot="1" x14ac:dyDescent="0.35">
      <c r="A32" s="14"/>
      <c r="B32" s="15"/>
      <c r="C32" s="11"/>
      <c r="D32" s="6" t="s">
        <v>26</v>
      </c>
      <c r="E32" s="82" t="s">
        <v>50</v>
      </c>
      <c r="F32" s="42">
        <v>100</v>
      </c>
      <c r="G32" s="83">
        <v>3.5</v>
      </c>
      <c r="H32" s="83">
        <v>3.1</v>
      </c>
      <c r="I32" s="84">
        <v>5</v>
      </c>
      <c r="J32" s="42">
        <v>59</v>
      </c>
      <c r="K32" s="43"/>
      <c r="L32" s="85">
        <v>24.5</v>
      </c>
    </row>
    <row r="33" spans="1:12" ht="14.4" x14ac:dyDescent="0.3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650</v>
      </c>
      <c r="G35" s="19">
        <f>SUM(G27:G34)</f>
        <v>34.5</v>
      </c>
      <c r="H35" s="19">
        <f>SUM(H27:H34)</f>
        <v>21.1</v>
      </c>
      <c r="I35" s="19">
        <f>SUM(I27:I34)</f>
        <v>115</v>
      </c>
      <c r="J35" s="19">
        <f>SUM(J27:J34)</f>
        <v>644</v>
      </c>
      <c r="K35" s="25"/>
      <c r="L35" s="19">
        <f>SUM(L27:L34)</f>
        <v>71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49" t="s">
        <v>4</v>
      </c>
      <c r="D46" s="50"/>
      <c r="E46" s="31"/>
      <c r="F46" s="32">
        <f>F35+F45</f>
        <v>650</v>
      </c>
      <c r="G46" s="32">
        <f t="shared" ref="G46" si="10">G35+G45</f>
        <v>34.5</v>
      </c>
      <c r="H46" s="32">
        <f t="shared" ref="H46" si="11">H35+H45</f>
        <v>21.1</v>
      </c>
      <c r="I46" s="32">
        <f t="shared" ref="I46" si="12">I35+I45</f>
        <v>115</v>
      </c>
      <c r="J46" s="32">
        <f t="shared" ref="J46:L46" si="13">J35+J45</f>
        <v>644</v>
      </c>
      <c r="K46" s="32"/>
      <c r="L46" s="32">
        <f t="shared" si="13"/>
        <v>71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86" t="s">
        <v>51</v>
      </c>
      <c r="F47" s="39">
        <v>260</v>
      </c>
      <c r="G47" s="88">
        <v>13</v>
      </c>
      <c r="H47" s="88">
        <v>19</v>
      </c>
      <c r="I47" s="89">
        <v>35</v>
      </c>
      <c r="J47" s="39">
        <v>363</v>
      </c>
      <c r="K47" s="87">
        <v>106.13800000000001</v>
      </c>
      <c r="L47" s="90">
        <v>35.56</v>
      </c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44</v>
      </c>
      <c r="E49" s="91" t="s">
        <v>52</v>
      </c>
      <c r="F49" s="42">
        <v>200</v>
      </c>
      <c r="G49" s="92">
        <v>0</v>
      </c>
      <c r="H49" s="92">
        <v>0</v>
      </c>
      <c r="I49" s="93">
        <v>23</v>
      </c>
      <c r="J49" s="42">
        <v>89</v>
      </c>
      <c r="K49" s="43">
        <v>297</v>
      </c>
      <c r="L49" s="42">
        <v>13</v>
      </c>
    </row>
    <row r="50" spans="1:12" ht="14.4" x14ac:dyDescent="0.3">
      <c r="A50" s="23"/>
      <c r="B50" s="15"/>
      <c r="C50" s="11"/>
      <c r="D50" s="7" t="s">
        <v>23</v>
      </c>
      <c r="E50" s="94" t="s">
        <v>45</v>
      </c>
      <c r="F50" s="42">
        <v>60</v>
      </c>
      <c r="G50" s="92">
        <v>10</v>
      </c>
      <c r="H50" s="92">
        <v>1</v>
      </c>
      <c r="I50" s="93">
        <v>58</v>
      </c>
      <c r="J50" s="42">
        <v>130</v>
      </c>
      <c r="K50" s="92"/>
      <c r="L50" s="42">
        <v>3</v>
      </c>
    </row>
    <row r="51" spans="1:12" ht="14.4" x14ac:dyDescent="0.3">
      <c r="A51" s="23"/>
      <c r="B51" s="15"/>
      <c r="C51" s="11"/>
      <c r="D51" s="7" t="s">
        <v>26</v>
      </c>
      <c r="E51" s="95" t="s">
        <v>53</v>
      </c>
      <c r="F51" s="42">
        <v>80</v>
      </c>
      <c r="G51" s="96">
        <v>3</v>
      </c>
      <c r="H51" s="96">
        <v>7</v>
      </c>
      <c r="I51" s="97">
        <v>4</v>
      </c>
      <c r="J51" s="42">
        <v>94</v>
      </c>
      <c r="K51" s="43">
        <v>9</v>
      </c>
      <c r="L51" s="42">
        <v>5</v>
      </c>
    </row>
    <row r="52" spans="1:12" ht="15" thickBot="1" x14ac:dyDescent="0.35">
      <c r="A52" s="23"/>
      <c r="B52" s="15"/>
      <c r="C52" s="11"/>
      <c r="D52" s="6" t="s">
        <v>54</v>
      </c>
      <c r="E52" s="41" t="s">
        <v>55</v>
      </c>
      <c r="F52" s="42">
        <v>50</v>
      </c>
      <c r="G52" s="98">
        <v>4</v>
      </c>
      <c r="H52" s="98">
        <v>6</v>
      </c>
      <c r="I52" s="99">
        <v>37</v>
      </c>
      <c r="J52" s="42">
        <v>208</v>
      </c>
      <c r="K52" s="43"/>
      <c r="L52" s="42">
        <v>14</v>
      </c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650</v>
      </c>
      <c r="G55" s="19">
        <f>SUM(G47:G54)</f>
        <v>30</v>
      </c>
      <c r="H55" s="19">
        <f>SUM(H47:H54)</f>
        <v>33</v>
      </c>
      <c r="I55" s="19">
        <f>SUM(I47:I54)</f>
        <v>157</v>
      </c>
      <c r="J55" s="19">
        <f>SUM(J47:J54)</f>
        <v>884</v>
      </c>
      <c r="K55" s="25"/>
      <c r="L55" s="19">
        <f>SUM(L47:L54)</f>
        <v>70.56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49" t="s">
        <v>4</v>
      </c>
      <c r="D66" s="50"/>
      <c r="E66" s="31"/>
      <c r="F66" s="32">
        <f>F55+F65</f>
        <v>650</v>
      </c>
      <c r="G66" s="32">
        <f t="shared" ref="G66" si="18">G55+G65</f>
        <v>30</v>
      </c>
      <c r="H66" s="32">
        <f t="shared" ref="H66" si="19">H55+H65</f>
        <v>33</v>
      </c>
      <c r="I66" s="32">
        <f t="shared" ref="I66" si="20">I55+I65</f>
        <v>157</v>
      </c>
      <c r="J66" s="32">
        <f t="shared" ref="J66:L66" si="21">J55+J65</f>
        <v>884</v>
      </c>
      <c r="K66" s="32"/>
      <c r="L66" s="32">
        <f t="shared" si="21"/>
        <v>70.56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100" t="s">
        <v>56</v>
      </c>
      <c r="F67" s="39">
        <v>200</v>
      </c>
      <c r="G67" s="101">
        <v>20</v>
      </c>
      <c r="H67" s="101">
        <v>28</v>
      </c>
      <c r="I67" s="102">
        <v>32</v>
      </c>
      <c r="J67" s="103">
        <v>466</v>
      </c>
      <c r="K67" s="40">
        <v>138</v>
      </c>
      <c r="L67" s="39">
        <v>40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44</v>
      </c>
      <c r="E69" s="104" t="s">
        <v>57</v>
      </c>
      <c r="F69" s="42">
        <v>200</v>
      </c>
      <c r="G69" s="105">
        <v>0</v>
      </c>
      <c r="H69" s="105">
        <v>0</v>
      </c>
      <c r="I69" s="106">
        <v>31</v>
      </c>
      <c r="J69" s="42">
        <v>121</v>
      </c>
      <c r="K69" s="43">
        <v>294</v>
      </c>
      <c r="L69" s="42">
        <v>7</v>
      </c>
    </row>
    <row r="70" spans="1:12" ht="14.4" x14ac:dyDescent="0.3">
      <c r="A70" s="23"/>
      <c r="B70" s="15"/>
      <c r="C70" s="11"/>
      <c r="D70" s="7" t="s">
        <v>23</v>
      </c>
      <c r="E70" s="107" t="s">
        <v>45</v>
      </c>
      <c r="F70" s="42">
        <v>60</v>
      </c>
      <c r="G70" s="105">
        <v>10</v>
      </c>
      <c r="H70" s="105">
        <v>1</v>
      </c>
      <c r="I70" s="106">
        <v>58</v>
      </c>
      <c r="J70" s="42">
        <v>130</v>
      </c>
      <c r="K70" s="105"/>
      <c r="L70" s="42">
        <v>3</v>
      </c>
    </row>
    <row r="71" spans="1:12" ht="14.4" x14ac:dyDescent="0.3">
      <c r="A71" s="23"/>
      <c r="B71" s="15"/>
      <c r="C71" s="11"/>
      <c r="D71" s="7" t="s">
        <v>24</v>
      </c>
      <c r="E71" s="108" t="s">
        <v>58</v>
      </c>
      <c r="F71" s="42">
        <v>100</v>
      </c>
      <c r="G71" s="109">
        <v>1</v>
      </c>
      <c r="H71" s="109">
        <v>0</v>
      </c>
      <c r="I71" s="110">
        <v>10</v>
      </c>
      <c r="J71" s="42">
        <v>44</v>
      </c>
      <c r="K71" s="43">
        <v>134</v>
      </c>
      <c r="L71" s="42">
        <v>21</v>
      </c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560</v>
      </c>
      <c r="G75" s="19">
        <f t="shared" ref="G75" si="22">SUM(G67:G74)</f>
        <v>31</v>
      </c>
      <c r="H75" s="19">
        <f t="shared" ref="H75" si="23">SUM(H67:H74)</f>
        <v>29</v>
      </c>
      <c r="I75" s="19">
        <f t="shared" ref="I75" si="24">SUM(I67:I74)</f>
        <v>131</v>
      </c>
      <c r="J75" s="19">
        <f t="shared" ref="J75:L75" si="25">SUM(J67:J74)</f>
        <v>761</v>
      </c>
      <c r="K75" s="25"/>
      <c r="L75" s="19">
        <f t="shared" si="25"/>
        <v>71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49" t="s">
        <v>4</v>
      </c>
      <c r="D86" s="50"/>
      <c r="E86" s="31"/>
      <c r="F86" s="32">
        <f>F75+F85</f>
        <v>560</v>
      </c>
      <c r="G86" s="32">
        <f t="shared" ref="G86" si="30">G75+G85</f>
        <v>31</v>
      </c>
      <c r="H86" s="32">
        <f t="shared" ref="H86" si="31">H75+H85</f>
        <v>29</v>
      </c>
      <c r="I86" s="32">
        <f t="shared" ref="I86" si="32">I75+I85</f>
        <v>131</v>
      </c>
      <c r="J86" s="32">
        <f t="shared" ref="J86:L86" si="33">J75+J85</f>
        <v>761</v>
      </c>
      <c r="K86" s="32"/>
      <c r="L86" s="32">
        <f t="shared" si="33"/>
        <v>71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111" t="s">
        <v>59</v>
      </c>
      <c r="F87" s="113">
        <v>300</v>
      </c>
      <c r="G87" s="114">
        <v>41</v>
      </c>
      <c r="H87" s="114">
        <v>46</v>
      </c>
      <c r="I87" s="115">
        <v>45</v>
      </c>
      <c r="J87" s="39">
        <v>764</v>
      </c>
      <c r="K87" s="112">
        <v>309.29000000000002</v>
      </c>
      <c r="L87" s="39">
        <v>33.5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44</v>
      </c>
      <c r="E89" s="116" t="s">
        <v>60</v>
      </c>
      <c r="F89" s="42">
        <v>200</v>
      </c>
      <c r="G89" s="117">
        <v>0</v>
      </c>
      <c r="H89" s="117">
        <v>0</v>
      </c>
      <c r="I89" s="118">
        <v>27</v>
      </c>
      <c r="J89" s="42">
        <v>112</v>
      </c>
      <c r="K89" s="43"/>
      <c r="L89" s="42">
        <v>10</v>
      </c>
    </row>
    <row r="90" spans="1:12" ht="14.4" x14ac:dyDescent="0.3">
      <c r="A90" s="23"/>
      <c r="B90" s="15"/>
      <c r="C90" s="11"/>
      <c r="D90" s="7" t="s">
        <v>23</v>
      </c>
      <c r="E90" s="119" t="s">
        <v>45</v>
      </c>
      <c r="F90" s="42">
        <v>60</v>
      </c>
      <c r="G90" s="117">
        <v>10</v>
      </c>
      <c r="H90" s="117">
        <v>1</v>
      </c>
      <c r="I90" s="118">
        <v>58</v>
      </c>
      <c r="J90" s="42">
        <v>130</v>
      </c>
      <c r="K90" s="117"/>
      <c r="L90" s="42">
        <v>3</v>
      </c>
    </row>
    <row r="91" spans="1:12" ht="15" thickBot="1" x14ac:dyDescent="0.35">
      <c r="A91" s="23"/>
      <c r="B91" s="15"/>
      <c r="C91" s="11"/>
      <c r="D91" s="7" t="s">
        <v>24</v>
      </c>
      <c r="E91" s="124" t="s">
        <v>62</v>
      </c>
      <c r="F91" s="42">
        <v>100</v>
      </c>
      <c r="G91" s="125">
        <v>2</v>
      </c>
      <c r="H91" s="125">
        <v>1</v>
      </c>
      <c r="I91" s="126">
        <v>19</v>
      </c>
      <c r="J91" s="42">
        <v>120</v>
      </c>
      <c r="K91" s="43"/>
      <c r="L91" s="42">
        <v>12</v>
      </c>
    </row>
    <row r="92" spans="1:12" ht="14.4" x14ac:dyDescent="0.3">
      <c r="A92" s="23"/>
      <c r="B92" s="15"/>
      <c r="C92" s="11"/>
      <c r="D92" s="6" t="s">
        <v>26</v>
      </c>
      <c r="E92" s="120" t="s">
        <v>61</v>
      </c>
      <c r="F92" s="42">
        <v>80</v>
      </c>
      <c r="G92" s="121">
        <v>0.68</v>
      </c>
      <c r="H92" s="121">
        <v>3</v>
      </c>
      <c r="I92" s="122">
        <v>8</v>
      </c>
      <c r="J92" s="42">
        <v>54</v>
      </c>
      <c r="K92" s="43">
        <v>19</v>
      </c>
      <c r="L92" s="123">
        <v>11.6</v>
      </c>
    </row>
    <row r="93" spans="1:12" ht="14.4" x14ac:dyDescent="0.3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740</v>
      </c>
      <c r="G95" s="19">
        <f t="shared" ref="G95" si="34">SUM(G87:G94)</f>
        <v>53.68</v>
      </c>
      <c r="H95" s="19">
        <f t="shared" ref="H95" si="35">SUM(H87:H94)</f>
        <v>51</v>
      </c>
      <c r="I95" s="19">
        <f t="shared" ref="I95" si="36">SUM(I87:I94)</f>
        <v>157</v>
      </c>
      <c r="J95" s="19">
        <f t="shared" ref="J95:L95" si="37">SUM(J87:J94)</f>
        <v>1180</v>
      </c>
      <c r="K95" s="25"/>
      <c r="L95" s="19">
        <f t="shared" si="37"/>
        <v>70.099999999999994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49" t="s">
        <v>4</v>
      </c>
      <c r="D106" s="50"/>
      <c r="E106" s="31"/>
      <c r="F106" s="32">
        <f>F95+F105</f>
        <v>740</v>
      </c>
      <c r="G106" s="32">
        <f t="shared" ref="G106" si="42">G95+G105</f>
        <v>53.68</v>
      </c>
      <c r="H106" s="32">
        <f t="shared" ref="H106" si="43">H95+H105</f>
        <v>51</v>
      </c>
      <c r="I106" s="32">
        <f t="shared" ref="I106" si="44">I95+I105</f>
        <v>157</v>
      </c>
      <c r="J106" s="32">
        <f t="shared" ref="J106:L106" si="45">J95+J105</f>
        <v>1180</v>
      </c>
      <c r="K106" s="32"/>
      <c r="L106" s="32">
        <f t="shared" si="45"/>
        <v>70.099999999999994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127" t="s">
        <v>63</v>
      </c>
      <c r="F107" s="129">
        <v>260</v>
      </c>
      <c r="G107" s="131">
        <v>18</v>
      </c>
      <c r="H107" s="131">
        <v>14</v>
      </c>
      <c r="I107" s="132">
        <v>50</v>
      </c>
      <c r="J107" s="39">
        <v>407</v>
      </c>
      <c r="K107" s="128">
        <v>608.67899999999997</v>
      </c>
      <c r="L107" s="130">
        <v>36.5</v>
      </c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22</v>
      </c>
      <c r="E109" s="136" t="s">
        <v>48</v>
      </c>
      <c r="F109" s="42">
        <v>200</v>
      </c>
      <c r="G109" s="138">
        <v>0</v>
      </c>
      <c r="H109" s="138">
        <v>0</v>
      </c>
      <c r="I109" s="139">
        <v>9</v>
      </c>
      <c r="J109" s="42">
        <v>28</v>
      </c>
      <c r="K109" s="137">
        <v>376</v>
      </c>
      <c r="L109" s="42">
        <v>3</v>
      </c>
    </row>
    <row r="110" spans="1:12" ht="14.4" x14ac:dyDescent="0.3">
      <c r="A110" s="23"/>
      <c r="B110" s="15"/>
      <c r="C110" s="11"/>
      <c r="D110" s="7" t="s">
        <v>23</v>
      </c>
      <c r="E110" s="135" t="s">
        <v>45</v>
      </c>
      <c r="F110" s="42">
        <v>60</v>
      </c>
      <c r="G110" s="133">
        <v>10</v>
      </c>
      <c r="H110" s="133">
        <v>1</v>
      </c>
      <c r="I110" s="134">
        <v>58</v>
      </c>
      <c r="J110" s="42">
        <v>130</v>
      </c>
      <c r="K110" s="133"/>
      <c r="L110" s="42">
        <v>3</v>
      </c>
    </row>
    <row r="111" spans="1:12" ht="15" thickBot="1" x14ac:dyDescent="0.35">
      <c r="A111" s="23"/>
      <c r="B111" s="15"/>
      <c r="C111" s="11"/>
      <c r="D111" s="7" t="s">
        <v>24</v>
      </c>
      <c r="E111" s="74" t="s">
        <v>65</v>
      </c>
      <c r="F111" s="42">
        <v>200</v>
      </c>
      <c r="G111" s="140">
        <v>1</v>
      </c>
      <c r="H111" s="140">
        <v>0</v>
      </c>
      <c r="I111" s="141">
        <v>9</v>
      </c>
      <c r="J111" s="42">
        <v>44</v>
      </c>
      <c r="K111" s="43"/>
      <c r="L111" s="42">
        <v>20</v>
      </c>
    </row>
    <row r="112" spans="1:12" ht="14.4" x14ac:dyDescent="0.3">
      <c r="A112" s="23"/>
      <c r="B112" s="15"/>
      <c r="C112" s="11"/>
      <c r="D112" s="6" t="s">
        <v>26</v>
      </c>
      <c r="E112" s="64" t="s">
        <v>64</v>
      </c>
      <c r="F112" s="42">
        <v>60</v>
      </c>
      <c r="G112" s="61">
        <v>1</v>
      </c>
      <c r="H112" s="61">
        <v>4</v>
      </c>
      <c r="I112" s="62">
        <v>5</v>
      </c>
      <c r="J112" s="61">
        <v>57</v>
      </c>
      <c r="K112" s="43">
        <v>45</v>
      </c>
      <c r="L112" s="42">
        <v>8</v>
      </c>
    </row>
    <row r="113" spans="1:12" ht="14.4" x14ac:dyDescent="0.3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780</v>
      </c>
      <c r="G115" s="19">
        <f t="shared" ref="G115:J115" si="46">SUM(G107:G114)</f>
        <v>30</v>
      </c>
      <c r="H115" s="19">
        <f t="shared" si="46"/>
        <v>19</v>
      </c>
      <c r="I115" s="19">
        <f t="shared" si="46"/>
        <v>131</v>
      </c>
      <c r="J115" s="19">
        <f t="shared" si="46"/>
        <v>666</v>
      </c>
      <c r="K115" s="25"/>
      <c r="L115" s="19">
        <f t="shared" ref="L115" si="47">SUM(L107:L114)</f>
        <v>70.5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49" t="s">
        <v>4</v>
      </c>
      <c r="D126" s="50"/>
      <c r="E126" s="31"/>
      <c r="F126" s="32">
        <f>F115+F125</f>
        <v>780</v>
      </c>
      <c r="G126" s="32">
        <f t="shared" ref="G126" si="50">G115+G125</f>
        <v>30</v>
      </c>
      <c r="H126" s="32">
        <f t="shared" ref="H126" si="51">H115+H125</f>
        <v>19</v>
      </c>
      <c r="I126" s="32">
        <f t="shared" ref="I126" si="52">I115+I125</f>
        <v>131</v>
      </c>
      <c r="J126" s="32">
        <f t="shared" ref="J126:L126" si="53">J115+J125</f>
        <v>666</v>
      </c>
      <c r="K126" s="32"/>
      <c r="L126" s="32">
        <f t="shared" si="53"/>
        <v>70.5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142" t="s">
        <v>66</v>
      </c>
      <c r="F127" s="39">
        <v>260</v>
      </c>
      <c r="G127" s="144">
        <v>35</v>
      </c>
      <c r="H127" s="144">
        <v>20</v>
      </c>
      <c r="I127" s="145">
        <v>46</v>
      </c>
      <c r="J127" s="146">
        <v>512</v>
      </c>
      <c r="K127" s="143">
        <v>301.16800000000001</v>
      </c>
      <c r="L127" s="39">
        <v>35.5</v>
      </c>
    </row>
    <row r="128" spans="1:12" ht="14.4" x14ac:dyDescent="0.3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22</v>
      </c>
      <c r="E129" s="150" t="s">
        <v>67</v>
      </c>
      <c r="F129" s="42">
        <v>200</v>
      </c>
      <c r="G129" s="151">
        <v>0</v>
      </c>
      <c r="H129" s="151">
        <v>0</v>
      </c>
      <c r="I129" s="152">
        <v>20</v>
      </c>
      <c r="J129" s="42">
        <v>76</v>
      </c>
      <c r="K129" s="43">
        <v>306</v>
      </c>
      <c r="L129" s="42">
        <v>11.5</v>
      </c>
    </row>
    <row r="130" spans="1:12" ht="14.4" x14ac:dyDescent="0.3">
      <c r="A130" s="14"/>
      <c r="B130" s="15"/>
      <c r="C130" s="11"/>
      <c r="D130" s="7" t="s">
        <v>23</v>
      </c>
      <c r="E130" s="149" t="s">
        <v>45</v>
      </c>
      <c r="F130" s="42">
        <v>60</v>
      </c>
      <c r="G130" s="147">
        <v>10</v>
      </c>
      <c r="H130" s="147">
        <v>1</v>
      </c>
      <c r="I130" s="148">
        <v>58</v>
      </c>
      <c r="J130" s="42">
        <v>130</v>
      </c>
      <c r="K130" s="147"/>
      <c r="L130" s="42">
        <v>3</v>
      </c>
    </row>
    <row r="131" spans="1:12" ht="14.4" x14ac:dyDescent="0.3">
      <c r="A131" s="14"/>
      <c r="B131" s="15"/>
      <c r="C131" s="11"/>
      <c r="D131" s="7" t="s">
        <v>26</v>
      </c>
      <c r="E131" s="153" t="s">
        <v>68</v>
      </c>
      <c r="F131" s="42">
        <v>60</v>
      </c>
      <c r="G131" s="154">
        <v>0.68</v>
      </c>
      <c r="H131" s="154">
        <v>4</v>
      </c>
      <c r="I131" s="155">
        <v>3</v>
      </c>
      <c r="J131" s="156">
        <v>47.46</v>
      </c>
      <c r="K131" s="43">
        <v>23</v>
      </c>
      <c r="L131" s="42">
        <v>10</v>
      </c>
    </row>
    <row r="132" spans="1:12" ht="14.4" x14ac:dyDescent="0.3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580</v>
      </c>
      <c r="G135" s="19">
        <f t="shared" ref="G135:J135" si="54">SUM(G127:G134)</f>
        <v>45.68</v>
      </c>
      <c r="H135" s="19">
        <f t="shared" si="54"/>
        <v>25</v>
      </c>
      <c r="I135" s="19">
        <f t="shared" si="54"/>
        <v>127</v>
      </c>
      <c r="J135" s="19">
        <f t="shared" si="54"/>
        <v>765.46</v>
      </c>
      <c r="K135" s="25"/>
      <c r="L135" s="19">
        <f t="shared" ref="L135" si="55">SUM(L127:L134)</f>
        <v>60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49" t="s">
        <v>4</v>
      </c>
      <c r="D146" s="50"/>
      <c r="E146" s="31"/>
      <c r="F146" s="32">
        <f>F135+F145</f>
        <v>580</v>
      </c>
      <c r="G146" s="32">
        <f t="shared" ref="G146" si="58">G135+G145</f>
        <v>45.68</v>
      </c>
      <c r="H146" s="32">
        <f t="shared" ref="H146" si="59">H135+H145</f>
        <v>25</v>
      </c>
      <c r="I146" s="32">
        <f t="shared" ref="I146" si="60">I135+I145</f>
        <v>127</v>
      </c>
      <c r="J146" s="32">
        <f t="shared" ref="J146:L146" si="61">J135+J145</f>
        <v>765.46</v>
      </c>
      <c r="K146" s="32"/>
      <c r="L146" s="32">
        <f t="shared" si="61"/>
        <v>60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157" t="s">
        <v>69</v>
      </c>
      <c r="F147" s="159">
        <v>260</v>
      </c>
      <c r="G147" s="160">
        <v>14</v>
      </c>
      <c r="H147" s="160">
        <v>20</v>
      </c>
      <c r="I147" s="161">
        <v>55</v>
      </c>
      <c r="J147" s="39">
        <v>459</v>
      </c>
      <c r="K147" s="158">
        <v>288.33600000000001</v>
      </c>
      <c r="L147" s="39">
        <v>33</v>
      </c>
    </row>
    <row r="148" spans="1:12" ht="14.4" x14ac:dyDescent="0.3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22</v>
      </c>
      <c r="E149" s="165" t="s">
        <v>48</v>
      </c>
      <c r="F149" s="42">
        <v>200</v>
      </c>
      <c r="G149" s="166">
        <v>0</v>
      </c>
      <c r="H149" s="166">
        <v>0</v>
      </c>
      <c r="I149" s="167">
        <v>9</v>
      </c>
      <c r="J149" s="42">
        <v>35</v>
      </c>
      <c r="K149" s="168">
        <v>376</v>
      </c>
      <c r="L149" s="42">
        <v>3</v>
      </c>
    </row>
    <row r="150" spans="1:12" ht="15.75" customHeight="1" x14ac:dyDescent="0.3">
      <c r="A150" s="23"/>
      <c r="B150" s="15"/>
      <c r="C150" s="11"/>
      <c r="D150" s="7" t="s">
        <v>23</v>
      </c>
      <c r="E150" s="164" t="s">
        <v>45</v>
      </c>
      <c r="F150" s="42">
        <v>60</v>
      </c>
      <c r="G150" s="162">
        <v>10</v>
      </c>
      <c r="H150" s="162">
        <v>1</v>
      </c>
      <c r="I150" s="163">
        <v>58</v>
      </c>
      <c r="J150" s="42">
        <v>130</v>
      </c>
      <c r="K150" s="162"/>
      <c r="L150" s="42">
        <v>3</v>
      </c>
    </row>
    <row r="151" spans="1:12" ht="14.4" x14ac:dyDescent="0.3">
      <c r="A151" s="23"/>
      <c r="B151" s="15"/>
      <c r="C151" s="11"/>
      <c r="D151" s="7" t="s">
        <v>26</v>
      </c>
      <c r="E151" s="169" t="s">
        <v>49</v>
      </c>
      <c r="F151" s="42">
        <v>60</v>
      </c>
      <c r="G151" s="170">
        <v>0</v>
      </c>
      <c r="H151" s="170">
        <v>4</v>
      </c>
      <c r="I151" s="171">
        <v>1</v>
      </c>
      <c r="J151" s="42">
        <v>40</v>
      </c>
      <c r="K151" s="43">
        <v>13</v>
      </c>
      <c r="L151" s="42">
        <v>10</v>
      </c>
    </row>
    <row r="152" spans="1:12" ht="15" thickBot="1" x14ac:dyDescent="0.35">
      <c r="A152" s="23"/>
      <c r="B152" s="15"/>
      <c r="C152" s="11"/>
      <c r="D152" s="6" t="s">
        <v>26</v>
      </c>
      <c r="E152" s="41" t="s">
        <v>70</v>
      </c>
      <c r="F152" s="42">
        <v>100</v>
      </c>
      <c r="G152" s="172">
        <v>4</v>
      </c>
      <c r="H152" s="172">
        <v>3</v>
      </c>
      <c r="I152" s="173">
        <v>5</v>
      </c>
      <c r="J152" s="42">
        <v>59</v>
      </c>
      <c r="K152" s="43"/>
      <c r="L152" s="42">
        <v>24.5</v>
      </c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680</v>
      </c>
      <c r="G155" s="19">
        <f t="shared" ref="G155:J155" si="62">SUM(G147:G154)</f>
        <v>28</v>
      </c>
      <c r="H155" s="19">
        <f t="shared" si="62"/>
        <v>28</v>
      </c>
      <c r="I155" s="19">
        <f t="shared" si="62"/>
        <v>128</v>
      </c>
      <c r="J155" s="19">
        <f t="shared" si="62"/>
        <v>723</v>
      </c>
      <c r="K155" s="25"/>
      <c r="L155" s="19">
        <f t="shared" ref="L155" si="63">SUM(L147:L154)</f>
        <v>73.5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49" t="s">
        <v>4</v>
      </c>
      <c r="D166" s="50"/>
      <c r="E166" s="31"/>
      <c r="F166" s="32">
        <f>F155+F165</f>
        <v>680</v>
      </c>
      <c r="G166" s="32">
        <f t="shared" ref="G166" si="66">G155+G165</f>
        <v>28</v>
      </c>
      <c r="H166" s="32">
        <f t="shared" ref="H166" si="67">H155+H165</f>
        <v>28</v>
      </c>
      <c r="I166" s="32">
        <f t="shared" ref="I166" si="68">I155+I165</f>
        <v>128</v>
      </c>
      <c r="J166" s="32">
        <f t="shared" ref="J166:L166" si="69">J155+J165</f>
        <v>723</v>
      </c>
      <c r="K166" s="32"/>
      <c r="L166" s="32">
        <f t="shared" si="69"/>
        <v>73.5</v>
      </c>
    </row>
    <row r="167" spans="1:12" ht="28.8" x14ac:dyDescent="0.3">
      <c r="A167" s="20">
        <v>2</v>
      </c>
      <c r="B167" s="21">
        <v>4</v>
      </c>
      <c r="C167" s="22" t="s">
        <v>20</v>
      </c>
      <c r="D167" s="5" t="s">
        <v>21</v>
      </c>
      <c r="E167" s="174" t="s">
        <v>71</v>
      </c>
      <c r="F167" s="176">
        <v>280</v>
      </c>
      <c r="G167" s="177">
        <v>22</v>
      </c>
      <c r="H167" s="177">
        <v>14</v>
      </c>
      <c r="I167" s="178">
        <v>47</v>
      </c>
      <c r="J167" s="39">
        <v>408</v>
      </c>
      <c r="K167" s="175">
        <v>177.12299999999999</v>
      </c>
      <c r="L167" s="39">
        <v>39.28</v>
      </c>
    </row>
    <row r="168" spans="1:12" ht="14.4" x14ac:dyDescent="0.3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44</v>
      </c>
      <c r="E169" s="179" t="s">
        <v>57</v>
      </c>
      <c r="F169" s="42">
        <v>200</v>
      </c>
      <c r="G169" s="181">
        <v>0</v>
      </c>
      <c r="H169" s="181">
        <v>0</v>
      </c>
      <c r="I169" s="182">
        <v>31</v>
      </c>
      <c r="J169" s="42">
        <v>121</v>
      </c>
      <c r="K169" s="180">
        <v>294</v>
      </c>
      <c r="L169" s="42">
        <v>4.5</v>
      </c>
    </row>
    <row r="170" spans="1:12" ht="14.4" x14ac:dyDescent="0.3">
      <c r="A170" s="23"/>
      <c r="B170" s="15"/>
      <c r="C170" s="11"/>
      <c r="D170" s="7" t="s">
        <v>23</v>
      </c>
      <c r="E170" s="183" t="s">
        <v>45</v>
      </c>
      <c r="F170" s="42">
        <v>60</v>
      </c>
      <c r="G170" s="181">
        <v>10</v>
      </c>
      <c r="H170" s="181">
        <v>1</v>
      </c>
      <c r="I170" s="182">
        <v>58</v>
      </c>
      <c r="J170" s="42">
        <v>130</v>
      </c>
      <c r="K170" s="181"/>
      <c r="L170" s="42">
        <v>3</v>
      </c>
    </row>
    <row r="171" spans="1:12" ht="14.4" x14ac:dyDescent="0.3">
      <c r="A171" s="23"/>
      <c r="B171" s="15"/>
      <c r="C171" s="11"/>
      <c r="D171" s="7" t="s">
        <v>24</v>
      </c>
      <c r="E171" s="184" t="s">
        <v>58</v>
      </c>
      <c r="F171" s="42">
        <v>200</v>
      </c>
      <c r="G171" s="185">
        <v>1</v>
      </c>
      <c r="H171" s="185">
        <v>0</v>
      </c>
      <c r="I171" s="186">
        <v>10</v>
      </c>
      <c r="J171" s="42">
        <v>44</v>
      </c>
      <c r="K171" s="43">
        <v>134</v>
      </c>
      <c r="L171" s="42">
        <v>21</v>
      </c>
    </row>
    <row r="172" spans="1:12" ht="15" thickBot="1" x14ac:dyDescent="0.35">
      <c r="A172" s="23"/>
      <c r="B172" s="15"/>
      <c r="C172" s="11"/>
      <c r="D172" s="6" t="s">
        <v>26</v>
      </c>
      <c r="E172" s="187" t="s">
        <v>72</v>
      </c>
      <c r="F172" s="42">
        <v>80</v>
      </c>
      <c r="G172" s="188">
        <v>1</v>
      </c>
      <c r="H172" s="188">
        <v>7</v>
      </c>
      <c r="I172" s="189">
        <v>4</v>
      </c>
      <c r="J172" s="42">
        <v>83</v>
      </c>
      <c r="K172" s="43">
        <v>28</v>
      </c>
      <c r="L172" s="42">
        <v>8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820</v>
      </c>
      <c r="G175" s="19">
        <f t="shared" ref="G175:J175" si="70">SUM(G167:G174)</f>
        <v>34</v>
      </c>
      <c r="H175" s="19">
        <f t="shared" si="70"/>
        <v>22</v>
      </c>
      <c r="I175" s="19">
        <f t="shared" si="70"/>
        <v>150</v>
      </c>
      <c r="J175" s="19">
        <f t="shared" si="70"/>
        <v>786</v>
      </c>
      <c r="K175" s="25"/>
      <c r="L175" s="19">
        <f t="shared" ref="L175" si="71">SUM(L167:L174)</f>
        <v>75.78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49" t="s">
        <v>4</v>
      </c>
      <c r="D186" s="50"/>
      <c r="E186" s="31"/>
      <c r="F186" s="32">
        <f>F175+F185</f>
        <v>820</v>
      </c>
      <c r="G186" s="32">
        <f t="shared" ref="G186" si="74">G175+G185</f>
        <v>34</v>
      </c>
      <c r="H186" s="32">
        <f t="shared" ref="H186" si="75">H175+H185</f>
        <v>22</v>
      </c>
      <c r="I186" s="32">
        <f t="shared" ref="I186" si="76">I175+I185</f>
        <v>150</v>
      </c>
      <c r="J186" s="32">
        <f t="shared" ref="J186:L186" si="77">J175+J185</f>
        <v>786</v>
      </c>
      <c r="K186" s="32"/>
      <c r="L186" s="32">
        <f t="shared" si="77"/>
        <v>75.78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190" t="s">
        <v>73</v>
      </c>
      <c r="F187" s="39">
        <v>290</v>
      </c>
      <c r="G187" s="192">
        <v>27</v>
      </c>
      <c r="H187" s="192">
        <v>21</v>
      </c>
      <c r="I187" s="193">
        <v>59</v>
      </c>
      <c r="J187" s="39">
        <v>540</v>
      </c>
      <c r="K187" s="191">
        <v>171.98</v>
      </c>
      <c r="L187" s="194">
        <v>33.840000000000003</v>
      </c>
    </row>
    <row r="188" spans="1:12" ht="14.4" x14ac:dyDescent="0.3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22</v>
      </c>
      <c r="E189" s="195" t="s">
        <v>52</v>
      </c>
      <c r="F189" s="42">
        <v>200</v>
      </c>
      <c r="G189" s="196">
        <v>0</v>
      </c>
      <c r="H189" s="196">
        <v>0</v>
      </c>
      <c r="I189" s="197">
        <v>23</v>
      </c>
      <c r="J189" s="42">
        <v>89</v>
      </c>
      <c r="K189" s="43">
        <v>297</v>
      </c>
      <c r="L189" s="42">
        <v>13</v>
      </c>
    </row>
    <row r="190" spans="1:12" ht="14.4" x14ac:dyDescent="0.3">
      <c r="A190" s="23"/>
      <c r="B190" s="15"/>
      <c r="C190" s="11"/>
      <c r="D190" s="7" t="s">
        <v>23</v>
      </c>
      <c r="E190" s="198" t="s">
        <v>45</v>
      </c>
      <c r="F190" s="42">
        <v>60</v>
      </c>
      <c r="G190" s="196">
        <v>10</v>
      </c>
      <c r="H190" s="196">
        <v>1</v>
      </c>
      <c r="I190" s="197">
        <v>58</v>
      </c>
      <c r="J190" s="42">
        <v>130</v>
      </c>
      <c r="K190" s="196"/>
      <c r="L190" s="42">
        <v>3</v>
      </c>
    </row>
    <row r="191" spans="1:12" ht="14.4" x14ac:dyDescent="0.3">
      <c r="A191" s="23"/>
      <c r="B191" s="15"/>
      <c r="C191" s="11"/>
      <c r="D191" s="7" t="s">
        <v>26</v>
      </c>
      <c r="E191" s="199" t="s">
        <v>74</v>
      </c>
      <c r="F191" s="201">
        <v>95</v>
      </c>
      <c r="G191" s="202">
        <v>4</v>
      </c>
      <c r="H191" s="202">
        <v>8</v>
      </c>
      <c r="I191" s="203">
        <v>9</v>
      </c>
      <c r="J191" s="42">
        <v>125</v>
      </c>
      <c r="K191" s="200">
        <v>21.1</v>
      </c>
      <c r="L191" s="42">
        <v>16</v>
      </c>
    </row>
    <row r="192" spans="1:12" ht="15" thickBot="1" x14ac:dyDescent="0.35">
      <c r="A192" s="23"/>
      <c r="B192" s="15"/>
      <c r="C192" s="11"/>
      <c r="D192" s="6" t="s">
        <v>75</v>
      </c>
      <c r="E192" s="41" t="s">
        <v>55</v>
      </c>
      <c r="F192" s="42">
        <v>50</v>
      </c>
      <c r="G192" s="204">
        <v>4</v>
      </c>
      <c r="H192" s="204">
        <v>6</v>
      </c>
      <c r="I192" s="205">
        <v>37</v>
      </c>
      <c r="J192" s="42">
        <v>208</v>
      </c>
      <c r="K192" s="43"/>
      <c r="L192" s="42">
        <v>8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695</v>
      </c>
      <c r="G195" s="19">
        <f t="shared" ref="G195:J195" si="78">SUM(G187:G194)</f>
        <v>45</v>
      </c>
      <c r="H195" s="19">
        <f t="shared" si="78"/>
        <v>36</v>
      </c>
      <c r="I195" s="19">
        <f t="shared" si="78"/>
        <v>186</v>
      </c>
      <c r="J195" s="19">
        <f t="shared" si="78"/>
        <v>1092</v>
      </c>
      <c r="K195" s="25"/>
      <c r="L195" s="19">
        <f t="shared" ref="L195" si="79">SUM(L187:L194)</f>
        <v>73.84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49" t="s">
        <v>4</v>
      </c>
      <c r="D206" s="50"/>
      <c r="E206" s="31"/>
      <c r="F206" s="32">
        <f>F195+F205</f>
        <v>695</v>
      </c>
      <c r="G206" s="32">
        <f t="shared" ref="G206" si="82">G195+G205</f>
        <v>45</v>
      </c>
      <c r="H206" s="32">
        <f t="shared" ref="H206" si="83">H195+H205</f>
        <v>36</v>
      </c>
      <c r="I206" s="32">
        <f t="shared" ref="I206" si="84">I195+I205</f>
        <v>186</v>
      </c>
      <c r="J206" s="32">
        <f t="shared" ref="J206:L206" si="85">J195+J205</f>
        <v>1092</v>
      </c>
      <c r="K206" s="32"/>
      <c r="L206" s="32">
        <f t="shared" si="85"/>
        <v>73.84</v>
      </c>
    </row>
    <row r="207" spans="1:12" ht="13.8" thickBot="1" x14ac:dyDescent="0.3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673</v>
      </c>
      <c r="G207" s="34">
        <f>SUMIF($C:$C,"Итого за день:",G:G)/COUNTIFS($C:$C,"Итого за день:",G:G,"&gt;0")</f>
        <v>36.875999999999998</v>
      </c>
      <c r="H207" s="34">
        <f>SUMIF($C:$C,"Итого за день:",H:H)/COUNTIFS($C:$C,"Итого за день:",H:H,"&gt;0")</f>
        <v>29.589999999999996</v>
      </c>
      <c r="I207" s="34">
        <f>SUMIF($C:$C,"Итого за день:",I:I)/COUNTIFS($C:$C,"Итого за день:",I:I,"&gt;0")</f>
        <v>140.4</v>
      </c>
      <c r="J207" s="34">
        <f>SUMIF($C:$C,"Итого за день:",J:J)/COUNTIFS($C:$C,"Итого за день:",J:J,"&gt;0")</f>
        <v>827.84599999999989</v>
      </c>
      <c r="K207" s="34"/>
      <c r="L207" s="34">
        <f>SUMIF($C:$C,"Итого за день:",L:L)/COUNTIFS($C:$C,"Итого за день:",L:L,"&gt;0")</f>
        <v>70.706000000000003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2023-11-13T15:28:06Z</dcterms:modified>
</cp:coreProperties>
</file>